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60" yWindow="60" windowWidth="8505" windowHeight="8625" activeTab="6"/>
  </bookViews>
  <sheets>
    <sheet name="zlot" sheetId="6" r:id="rId1"/>
    <sheet name="pow.wiosny" sheetId="4" r:id="rId2"/>
    <sheet name="wehikuł" sheetId="3" r:id="rId3"/>
    <sheet name="złoty" sheetId="5" r:id="rId4"/>
    <sheet name="tramp" sheetId="1" r:id="rId5"/>
    <sheet name="andrzejki" sheetId="7" r:id="rId6"/>
    <sheet name="imiennie" sheetId="8" r:id="rId7"/>
  </sheets>
  <calcPr calcId="125725"/>
</workbook>
</file>

<file path=xl/calcChain.xml><?xml version="1.0" encoding="utf-8"?>
<calcChain xmlns="http://schemas.openxmlformats.org/spreadsheetml/2006/main">
  <c r="L53" i="8"/>
  <c r="E58"/>
  <c r="F58"/>
  <c r="G58"/>
  <c r="H58"/>
  <c r="I58"/>
  <c r="J58"/>
  <c r="D58"/>
  <c r="L57"/>
  <c r="L56"/>
  <c r="L55"/>
  <c r="L54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D5" i="6"/>
  <c r="D10" i="5"/>
  <c r="D11" i="4"/>
  <c r="I8" i="3"/>
  <c r="D10"/>
  <c r="D12" i="1"/>
</calcChain>
</file>

<file path=xl/sharedStrings.xml><?xml version="1.0" encoding="utf-8"?>
<sst xmlns="http://schemas.openxmlformats.org/spreadsheetml/2006/main" count="372" uniqueCount="242">
  <si>
    <t>Data odbycia wycieczki</t>
  </si>
  <si>
    <t>Trasa wycieczki</t>
  </si>
  <si>
    <t xml:space="preserve">Marianówka – Schronisko Igliczna </t>
  </si>
  <si>
    <t xml:space="preserve">Schronisko Igliczna – Międzygórze </t>
  </si>
  <si>
    <t xml:space="preserve">Rozdroże pod Żmijowcem – Jaskinia Niedźwiedzia </t>
  </si>
  <si>
    <t>Jakinia Niedźwiedzia-Kletno</t>
  </si>
  <si>
    <t>Międzygórze - Schronisko Agroturystyczne Stodoła (1,5 km, 220 m)</t>
  </si>
  <si>
    <t>Schronisko Agroturystyczne Stodoła - Międzygórze (1,5 km)</t>
  </si>
  <si>
    <t>S.16</t>
  </si>
  <si>
    <t>07.11.2014</t>
  </si>
  <si>
    <t>08.11.2014</t>
  </si>
  <si>
    <t>09.11.2014</t>
  </si>
  <si>
    <t>29.05.2014</t>
  </si>
  <si>
    <t>BZ.02</t>
  </si>
  <si>
    <t>Schronisko PTTK Markowe Szczawiny - Zawoja Markowa</t>
  </si>
  <si>
    <t>30.05.2014</t>
  </si>
  <si>
    <t>Schronisko PTTK na Hali Miziowej – Przełęcz Glinne</t>
  </si>
  <si>
    <t>Nr  grupy górskiej wg reg. GOT</t>
  </si>
  <si>
    <t>Punktów wg reg. GOT</t>
  </si>
  <si>
    <t>12.04.2014</t>
  </si>
  <si>
    <t>Rytro - Makowica</t>
  </si>
  <si>
    <t>BZ.09</t>
  </si>
  <si>
    <t>Makowica – Hala Pisana</t>
  </si>
  <si>
    <t>Hala Pisana – Schr. PTTK na Hali Łabowskiej</t>
  </si>
  <si>
    <t>13.04.2014</t>
  </si>
  <si>
    <t>Łomnica Zdrój – Piwniczna Zdrój</t>
  </si>
  <si>
    <r>
      <t>Prz. Obidza</t>
    </r>
    <r>
      <rPr>
        <sz val="14"/>
        <color theme="1"/>
        <rFont val="Times New Roman"/>
        <family val="1"/>
        <charset val="238"/>
      </rPr>
      <t xml:space="preserve"> – Wielki Rogacz</t>
    </r>
  </si>
  <si>
    <t>Wielki Rogacz – Radziejowa</t>
  </si>
  <si>
    <t>14.04.2014</t>
  </si>
  <si>
    <t>21.03.2014</t>
  </si>
  <si>
    <t>Lubaszowa (PKP) - Polana Morgi</t>
  </si>
  <si>
    <t>Polana Morgi - Bacówka Brzanka</t>
  </si>
  <si>
    <t>Bacówka Brzanka - Tuchów</t>
  </si>
  <si>
    <t>30.11.2014</t>
  </si>
  <si>
    <t>BW.01</t>
  </si>
  <si>
    <t>2.10.2014</t>
  </si>
  <si>
    <t>Kozie Żebro - Hańczowa</t>
  </si>
  <si>
    <t>BW.02</t>
  </si>
  <si>
    <t>Wysowa Zdrój - Cigelka (TPG)</t>
  </si>
  <si>
    <t>Wysowa (Zacisze) - Kozie Żebro (1,8 km; 270 m)</t>
  </si>
  <si>
    <t>Wysowa (Zacisze) - Wysowa Zdrój   (2,2 km)</t>
  </si>
  <si>
    <t>Cigelka (TPG) - Cigelka (Słowacja) (2 km)</t>
  </si>
  <si>
    <t>Cigelka (Słowacja) - Cigelka (TPG) (2 km; 160 m)</t>
  </si>
  <si>
    <t>Wysowa Zdrój - Wysowa (Zacisze) (2,2 km; 70 m)</t>
  </si>
  <si>
    <t>Cigelka (TPG) - Wysowa Zdrój</t>
  </si>
  <si>
    <t>tylko Ci, którzy nie byli w marcu</t>
  </si>
  <si>
    <t>Schr. PTTK na Hali Łabowskiej – Łomnica Zdrój</t>
  </si>
  <si>
    <t>Radziejowa – Schr. PTTK Prehyba</t>
  </si>
  <si>
    <t>Schr. PTTK Prehyba – Rytro</t>
  </si>
  <si>
    <t>3.10.2014</t>
  </si>
  <si>
    <t xml:space="preserve"> </t>
  </si>
  <si>
    <t>Lp.</t>
  </si>
  <si>
    <t>Imię i nazwisko</t>
  </si>
  <si>
    <t>Klasa</t>
  </si>
  <si>
    <t>Punkty za imprezę górską</t>
  </si>
  <si>
    <t>Punkty z 2013</t>
  </si>
  <si>
    <t>Razem</t>
  </si>
  <si>
    <t>Odznaka GOT</t>
  </si>
  <si>
    <t>Z</t>
  </si>
  <si>
    <t>PW</t>
  </si>
  <si>
    <t>ŻW</t>
  </si>
  <si>
    <t>ZŁ</t>
  </si>
  <si>
    <t>TR</t>
  </si>
  <si>
    <t>A</t>
  </si>
  <si>
    <t>1.         </t>
  </si>
  <si>
    <t>Edyta Bryl</t>
  </si>
  <si>
    <t>1A</t>
  </si>
  <si>
    <t>2.         </t>
  </si>
  <si>
    <t>Karolina Płaneta</t>
  </si>
  <si>
    <t>3.         </t>
  </si>
  <si>
    <t>Magdalena Smosna</t>
  </si>
  <si>
    <t>4.         </t>
  </si>
  <si>
    <t>Klaudia Szarkowicz</t>
  </si>
  <si>
    <t>5.         </t>
  </si>
  <si>
    <t>Dominik Fitrzyk</t>
  </si>
  <si>
    <t>1 Ia</t>
  </si>
  <si>
    <t>6.         </t>
  </si>
  <si>
    <t>Dawid Marczyk</t>
  </si>
  <si>
    <t>7.         </t>
  </si>
  <si>
    <t>Adrian Wstępnik</t>
  </si>
  <si>
    <t>8.         </t>
  </si>
  <si>
    <t>Dawid Kurek</t>
  </si>
  <si>
    <t>1 Ib</t>
  </si>
  <si>
    <t>9.         </t>
  </si>
  <si>
    <t>Maciej Para</t>
  </si>
  <si>
    <t>10.      </t>
  </si>
  <si>
    <t>Dawid Piękoś</t>
  </si>
  <si>
    <t>11.      </t>
  </si>
  <si>
    <t>Adrian Darłak</t>
  </si>
  <si>
    <t>1 N</t>
  </si>
  <si>
    <t>12.      </t>
  </si>
  <si>
    <t>Marcin Godawski</t>
  </si>
  <si>
    <t>13.      </t>
  </si>
  <si>
    <t>Marek Kądzielawa</t>
  </si>
  <si>
    <t>14.      </t>
  </si>
  <si>
    <t>Patryk Mazgaj</t>
  </si>
  <si>
    <t>15.      </t>
  </si>
  <si>
    <t>Wojciech Płaneta</t>
  </si>
  <si>
    <t>16.      </t>
  </si>
  <si>
    <t>Daniel Pytlak</t>
  </si>
  <si>
    <t>17.      </t>
  </si>
  <si>
    <t>Tomasz Rojek</t>
  </si>
  <si>
    <t>18.      </t>
  </si>
  <si>
    <t>Wiktoria Jasek</t>
  </si>
  <si>
    <t>1 T</t>
  </si>
  <si>
    <t>19.      </t>
  </si>
  <si>
    <t>Krzysztof Jurczak</t>
  </si>
  <si>
    <t>20.      </t>
  </si>
  <si>
    <t>Dawid Siwiec</t>
  </si>
  <si>
    <t>21.      </t>
  </si>
  <si>
    <t>Emanuel Smołucha</t>
  </si>
  <si>
    <t>22.      </t>
  </si>
  <si>
    <t>Justyna Kołodziej</t>
  </si>
  <si>
    <t>2A</t>
  </si>
  <si>
    <t>23.      </t>
  </si>
  <si>
    <t>Agnieszka Wydziałkiewicz</t>
  </si>
  <si>
    <t>powt.</t>
  </si>
  <si>
    <t>24.      </t>
  </si>
  <si>
    <t>Kinga Zając</t>
  </si>
  <si>
    <t>25.      </t>
  </si>
  <si>
    <t>Klaudia Kapusta</t>
  </si>
  <si>
    <t>2 F</t>
  </si>
  <si>
    <t>26.      </t>
  </si>
  <si>
    <t>Michał Najdała</t>
  </si>
  <si>
    <t>2 Ib</t>
  </si>
  <si>
    <t>27.      </t>
  </si>
  <si>
    <t>Kacper Niziołek</t>
  </si>
  <si>
    <t>28.      </t>
  </si>
  <si>
    <t>Przemysław Kiełbasa</t>
  </si>
  <si>
    <t>2 N</t>
  </si>
  <si>
    <t>29.      </t>
  </si>
  <si>
    <t>Jakub Król</t>
  </si>
  <si>
    <t>30.      </t>
  </si>
  <si>
    <t>Witold Lis</t>
  </si>
  <si>
    <t>31.      </t>
  </si>
  <si>
    <t>Grzegorz Szatko</t>
  </si>
  <si>
    <t>32.      </t>
  </si>
  <si>
    <t>Albert Kuboń</t>
  </si>
  <si>
    <t>3 N</t>
  </si>
  <si>
    <t>33.      </t>
  </si>
  <si>
    <t>Mikołaj Możdżeń</t>
  </si>
  <si>
    <t>34.      </t>
  </si>
  <si>
    <t>Wojciech Rękas</t>
  </si>
  <si>
    <t>35.      </t>
  </si>
  <si>
    <t>Daniel Siedlik</t>
  </si>
  <si>
    <t>36.      </t>
  </si>
  <si>
    <t>Mateusz Banaś</t>
  </si>
  <si>
    <t>IV TACH</t>
  </si>
  <si>
    <t>37.      </t>
  </si>
  <si>
    <t>Katarzyna Baran</t>
  </si>
  <si>
    <t>38.      </t>
  </si>
  <si>
    <t>Paulina Bugajska</t>
  </si>
  <si>
    <t>39.      </t>
  </si>
  <si>
    <t>Beata Dusza</t>
  </si>
  <si>
    <t>40.      </t>
  </si>
  <si>
    <t>Natalia Liro</t>
  </si>
  <si>
    <t>41.      </t>
  </si>
  <si>
    <t>Sergiusz Rostek</t>
  </si>
  <si>
    <t>IV TM</t>
  </si>
  <si>
    <t>42.      </t>
  </si>
  <si>
    <t>Paweł Golec</t>
  </si>
  <si>
    <t>nauczyciel</t>
  </si>
  <si>
    <t>43.      </t>
  </si>
  <si>
    <t>Kamil Buczek</t>
  </si>
  <si>
    <t>absolwent</t>
  </si>
  <si>
    <t>44.      </t>
  </si>
  <si>
    <t>Kamil Jackowski</t>
  </si>
  <si>
    <t>45.      </t>
  </si>
  <si>
    <t>Tomasz Jaśkiewicz</t>
  </si>
  <si>
    <t>46.      </t>
  </si>
  <si>
    <t>Jarosław Knapik</t>
  </si>
  <si>
    <t>47.      </t>
  </si>
  <si>
    <t>Krystian Kobos</t>
  </si>
  <si>
    <t>48.      </t>
  </si>
  <si>
    <t>Kamil Kołodziej</t>
  </si>
  <si>
    <t>49.      </t>
  </si>
  <si>
    <t>Krzysztof Kowalczyk</t>
  </si>
  <si>
    <t>50.      </t>
  </si>
  <si>
    <t>Arkadiusz Krajewski</t>
  </si>
  <si>
    <t>51.      </t>
  </si>
  <si>
    <t>Michał Niemiec</t>
  </si>
  <si>
    <t>52.      </t>
  </si>
  <si>
    <t>Tomasz Obal</t>
  </si>
  <si>
    <t>53.      </t>
  </si>
  <si>
    <t>Karolina Walkiewicz</t>
  </si>
  <si>
    <t>54.      </t>
  </si>
  <si>
    <t>Maciej Zaczyk</t>
  </si>
  <si>
    <t>55.      </t>
  </si>
  <si>
    <t>Dawid Zając</t>
  </si>
  <si>
    <t>Trasa 2 - opiekun K. Stępak</t>
  </si>
  <si>
    <t>Trasa 3 - opiekun P. Golec</t>
  </si>
  <si>
    <t>Szkolnikowe Rozstaje - Perć Akademików – Babia Góra (4,8 km; 712 m)</t>
  </si>
  <si>
    <t>Schronisko PTTK Markowe Szczawiny –  Markowa</t>
  </si>
  <si>
    <t>Przełęcz Krowiarki – Szkolnikowe Rozstaje</t>
  </si>
  <si>
    <t>Szkolnikowe Rozstaje – Sokolica</t>
  </si>
  <si>
    <t>Sokolica - Babia Góra</t>
  </si>
  <si>
    <t xml:space="preserve"> Babia Góra – Schronisko PTTK Markowe Szczawiny</t>
  </si>
  <si>
    <t>Korbielów – Schronisko PTTK na Hali Miziowej</t>
  </si>
  <si>
    <t>Babia Góra - Schronisko PTTK Markowe Szczawiny</t>
  </si>
  <si>
    <t>80/sr</t>
  </si>
  <si>
    <t>89/br</t>
  </si>
  <si>
    <t>19/br</t>
  </si>
  <si>
    <t>21/br</t>
  </si>
  <si>
    <t>316/sr</t>
  </si>
  <si>
    <t>(+)159</t>
  </si>
  <si>
    <t>96/br</t>
  </si>
  <si>
    <t>64/sr</t>
  </si>
  <si>
    <t>brak ks.</t>
  </si>
  <si>
    <t>60/br</t>
  </si>
  <si>
    <t>49/br</t>
  </si>
  <si>
    <t>43/sr</t>
  </si>
  <si>
    <t>62/sr</t>
  </si>
  <si>
    <t>232/sr</t>
  </si>
  <si>
    <t>285/sr</t>
  </si>
  <si>
    <t>30/sr</t>
  </si>
  <si>
    <t>180/sr</t>
  </si>
  <si>
    <t>223/sr</t>
  </si>
  <si>
    <t>15/sr</t>
  </si>
  <si>
    <t>117/br</t>
  </si>
  <si>
    <t>48/br</t>
  </si>
  <si>
    <t>9/br</t>
  </si>
  <si>
    <t>30/br</t>
  </si>
  <si>
    <t>pop</t>
  </si>
  <si>
    <t>brąz</t>
  </si>
  <si>
    <t>12/br</t>
  </si>
  <si>
    <t>103/sr</t>
  </si>
  <si>
    <t>posiad.</t>
  </si>
  <si>
    <t>zdob.</t>
  </si>
  <si>
    <t>nadw. pkt.</t>
  </si>
  <si>
    <t>sr</t>
  </si>
  <si>
    <t>23.03.2014</t>
  </si>
  <si>
    <t xml:space="preserve">Międzygórze – Hala pod Śnieżnikiem Schr. PTTK  </t>
  </si>
  <si>
    <t xml:space="preserve">Hala pod Śnieżnikiem Schr. PTTK  – Śnieżnik  </t>
  </si>
  <si>
    <t>Śnieżnik – Hala pod Śnieżnikiem Schr. PTTK</t>
  </si>
  <si>
    <t xml:space="preserve"> Hala pod Śnieżnikiem Schr. PTTK – Rozdroże pod Żmijowcem </t>
  </si>
  <si>
    <t>7/br</t>
  </si>
  <si>
    <t>88/sr</t>
  </si>
  <si>
    <t>134/zł</t>
  </si>
  <si>
    <t>T+wł.</t>
  </si>
  <si>
    <t>(+)67</t>
  </si>
  <si>
    <t>418/zł</t>
  </si>
  <si>
    <t>?</t>
  </si>
</sst>
</file>

<file path=xl/styles.xml><?xml version="1.0" encoding="utf-8"?>
<styleSheet xmlns="http://schemas.openxmlformats.org/spreadsheetml/2006/main">
  <numFmts count="1">
    <numFmt numFmtId="6" formatCode="#,##0\ &quot;zł&quot;;[Red]\-#,##0\ &quot;zł&quot;"/>
  </numFmts>
  <fonts count="23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theme="1"/>
      <name val="Czcionka tekstu podstawowego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b/>
      <sz val="12"/>
      <color theme="1"/>
      <name val="Czcionka tekstu podstawowego"/>
      <family val="2"/>
      <charset val="238"/>
    </font>
    <font>
      <sz val="12"/>
      <color rgb="FFFF0000"/>
      <name val="Czcionka tekstu podstawowego"/>
      <family val="2"/>
      <charset val="238"/>
    </font>
    <font>
      <b/>
      <sz val="12"/>
      <color rgb="FFFF0000"/>
      <name val="Czcionka tekstu podstawowego"/>
      <family val="2"/>
      <charset val="238"/>
    </font>
    <font>
      <b/>
      <sz val="12"/>
      <color rgb="FFFF0000"/>
      <name val="Times New Roman"/>
      <family val="1"/>
      <charset val="238"/>
    </font>
    <font>
      <b/>
      <strike/>
      <sz val="12"/>
      <color rgb="FF000000"/>
      <name val="Times New Roman"/>
      <family val="1"/>
      <charset val="238"/>
    </font>
    <font>
      <b/>
      <strike/>
      <sz val="12"/>
      <color rgb="FFFF0000"/>
      <name val="Times New Roman"/>
      <family val="1"/>
      <charset val="238"/>
    </font>
    <font>
      <strike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/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" fillId="0" borderId="0" xfId="0" applyFont="1"/>
    <xf numFmtId="0" fontId="6" fillId="0" borderId="0" xfId="0" applyFont="1"/>
    <xf numFmtId="0" fontId="0" fillId="0" borderId="7" xfId="0" applyBorder="1"/>
    <xf numFmtId="0" fontId="7" fillId="0" borderId="7" xfId="0" applyFont="1" applyBorder="1"/>
    <xf numFmtId="0" fontId="3" fillId="0" borderId="2" xfId="0" applyFont="1" applyBorder="1" applyAlignment="1">
      <alignment horizontal="center" vertical="top" wrapText="1"/>
    </xf>
    <xf numFmtId="0" fontId="9" fillId="0" borderId="0" xfId="0" applyFont="1"/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18" fontId="10" fillId="0" borderId="4" xfId="0" applyNumberFormat="1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12" fillId="0" borderId="4" xfId="0" applyFont="1" applyBorder="1" applyAlignment="1">
      <alignment horizontal="center" wrapText="1"/>
    </xf>
    <xf numFmtId="18" fontId="8" fillId="0" borderId="4" xfId="0" applyNumberFormat="1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2" xfId="0" applyBorder="1"/>
    <xf numFmtId="0" fontId="5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left" wrapText="1"/>
    </xf>
    <xf numFmtId="0" fontId="0" fillId="2" borderId="7" xfId="0" applyFill="1" applyBorder="1" applyAlignment="1">
      <alignment wrapText="1"/>
    </xf>
    <xf numFmtId="0" fontId="5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left" wrapText="1"/>
    </xf>
    <xf numFmtId="0" fontId="0" fillId="3" borderId="7" xfId="0" applyFill="1" applyBorder="1" applyAlignment="1">
      <alignment wrapText="1"/>
    </xf>
    <xf numFmtId="0" fontId="14" fillId="0" borderId="0" xfId="0" applyFont="1"/>
    <xf numFmtId="0" fontId="5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5" fillId="0" borderId="0" xfId="0" applyFont="1"/>
    <xf numFmtId="0" fontId="15" fillId="0" borderId="0" xfId="0" applyFont="1"/>
    <xf numFmtId="0" fontId="16" fillId="0" borderId="0" xfId="0" applyFont="1"/>
    <xf numFmtId="0" fontId="17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20" fillId="0" borderId="10" xfId="0" applyFont="1" applyBorder="1" applyAlignment="1">
      <alignment horizontal="center"/>
    </xf>
    <xf numFmtId="6" fontId="5" fillId="0" borderId="10" xfId="0" applyNumberFormat="1" applyFont="1" applyBorder="1" applyAlignment="1">
      <alignment horizontal="center"/>
    </xf>
    <xf numFmtId="0" fontId="21" fillId="0" borderId="4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0" fontId="1" fillId="3" borderId="13" xfId="0" applyFont="1" applyFill="1" applyBorder="1" applyAlignment="1">
      <alignment horizontal="left" wrapText="1"/>
    </xf>
    <xf numFmtId="0" fontId="1" fillId="3" borderId="12" xfId="0" applyFont="1" applyFill="1" applyBorder="1" applyAlignment="1">
      <alignment horizontal="left" wrapText="1"/>
    </xf>
    <xf numFmtId="0" fontId="0" fillId="3" borderId="7" xfId="0" applyFill="1" applyBorder="1" applyAlignment="1">
      <alignment wrapText="1"/>
    </xf>
    <xf numFmtId="0" fontId="1" fillId="3" borderId="7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</cellXfs>
  <cellStyles count="1">
    <cellStyle name="Normalny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activeCell="D5" sqref="D5"/>
    </sheetView>
  </sheetViews>
  <sheetFormatPr defaultRowHeight="15"/>
  <cols>
    <col min="1" max="1" width="11.85546875" customWidth="1"/>
    <col min="2" max="2" width="43.140625" customWidth="1"/>
    <col min="3" max="3" width="11.85546875" customWidth="1"/>
    <col min="4" max="4" width="9.42578125" customWidth="1"/>
  </cols>
  <sheetData>
    <row r="1" spans="1:4" s="33" customFormat="1" ht="54.75" customHeight="1" thickBot="1">
      <c r="A1" s="31" t="s">
        <v>0</v>
      </c>
      <c r="B1" s="32" t="s">
        <v>1</v>
      </c>
      <c r="C1" s="32" t="s">
        <v>17</v>
      </c>
      <c r="D1" s="32" t="s">
        <v>18</v>
      </c>
    </row>
    <row r="2" spans="1:4" ht="15.75">
      <c r="A2" s="6" t="s">
        <v>29</v>
      </c>
      <c r="B2" s="6" t="s">
        <v>30</v>
      </c>
      <c r="C2" s="6" t="s">
        <v>34</v>
      </c>
      <c r="D2" s="6">
        <v>5</v>
      </c>
    </row>
    <row r="3" spans="1:4" ht="15.75">
      <c r="A3" s="6" t="s">
        <v>29</v>
      </c>
      <c r="B3" s="6" t="s">
        <v>31</v>
      </c>
      <c r="C3" s="6" t="s">
        <v>34</v>
      </c>
      <c r="D3" s="6">
        <v>4</v>
      </c>
    </row>
    <row r="4" spans="1:4" ht="15.75">
      <c r="A4" s="6" t="s">
        <v>230</v>
      </c>
      <c r="B4" s="6" t="s">
        <v>32</v>
      </c>
      <c r="C4" s="6" t="s">
        <v>34</v>
      </c>
      <c r="D4" s="6">
        <v>7</v>
      </c>
    </row>
    <row r="5" spans="1:4">
      <c r="D5" s="8">
        <f>SUM(D2:D4)</f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11" sqref="D11"/>
    </sheetView>
  </sheetViews>
  <sheetFormatPr defaultRowHeight="15"/>
  <cols>
    <col min="1" max="1" width="13.28515625" customWidth="1"/>
    <col min="2" max="2" width="56.5703125" customWidth="1"/>
    <col min="3" max="3" width="14" customWidth="1"/>
    <col min="4" max="4" width="10.85546875" customWidth="1"/>
  </cols>
  <sheetData>
    <row r="1" spans="1:4" ht="58.5" customHeight="1" thickBot="1">
      <c r="A1" s="31" t="s">
        <v>0</v>
      </c>
      <c r="B1" s="32" t="s">
        <v>1</v>
      </c>
      <c r="C1" s="32" t="s">
        <v>17</v>
      </c>
      <c r="D1" s="32" t="s">
        <v>18</v>
      </c>
    </row>
    <row r="2" spans="1:4" ht="20.100000000000001" customHeight="1" thickBot="1">
      <c r="A2" s="62" t="s">
        <v>19</v>
      </c>
      <c r="B2" s="2" t="s">
        <v>20</v>
      </c>
      <c r="C2" s="64" t="s">
        <v>21</v>
      </c>
      <c r="D2" s="4">
        <v>10</v>
      </c>
    </row>
    <row r="3" spans="1:4" ht="20.100000000000001" customHeight="1" thickBot="1">
      <c r="A3" s="62"/>
      <c r="B3" s="2" t="s">
        <v>22</v>
      </c>
      <c r="C3" s="65"/>
      <c r="D3" s="4">
        <v>5</v>
      </c>
    </row>
    <row r="4" spans="1:4" ht="20.100000000000001" customHeight="1" thickBot="1">
      <c r="A4" s="63"/>
      <c r="B4" s="2" t="s">
        <v>23</v>
      </c>
      <c r="C4" s="65"/>
      <c r="D4" s="4">
        <v>5</v>
      </c>
    </row>
    <row r="5" spans="1:4" ht="20.100000000000001" customHeight="1" thickBot="1">
      <c r="A5" s="67" t="s">
        <v>24</v>
      </c>
      <c r="B5" s="2" t="s">
        <v>46</v>
      </c>
      <c r="C5" s="65"/>
      <c r="D5" s="4">
        <v>6</v>
      </c>
    </row>
    <row r="6" spans="1:4" ht="20.100000000000001" customHeight="1" thickBot="1">
      <c r="A6" s="62"/>
      <c r="B6" s="2" t="s">
        <v>25</v>
      </c>
      <c r="C6" s="65"/>
      <c r="D6" s="4">
        <v>5</v>
      </c>
    </row>
    <row r="7" spans="1:4" ht="20.100000000000001" customHeight="1" thickBot="1">
      <c r="A7" s="62"/>
      <c r="B7" s="5" t="s">
        <v>26</v>
      </c>
      <c r="C7" s="65"/>
      <c r="D7" s="4">
        <v>4</v>
      </c>
    </row>
    <row r="8" spans="1:4" ht="20.100000000000001" customHeight="1" thickBot="1">
      <c r="A8" s="62"/>
      <c r="B8" s="2" t="s">
        <v>27</v>
      </c>
      <c r="C8" s="65"/>
      <c r="D8" s="4">
        <v>2</v>
      </c>
    </row>
    <row r="9" spans="1:4" ht="20.100000000000001" customHeight="1" thickBot="1">
      <c r="A9" s="63"/>
      <c r="B9" s="2" t="s">
        <v>47</v>
      </c>
      <c r="C9" s="65"/>
      <c r="D9" s="4">
        <v>4</v>
      </c>
    </row>
    <row r="10" spans="1:4" ht="20.100000000000001" customHeight="1" thickBot="1">
      <c r="A10" s="10" t="s">
        <v>28</v>
      </c>
      <c r="B10" s="2" t="s">
        <v>48</v>
      </c>
      <c r="C10" s="66"/>
      <c r="D10" s="3">
        <v>10</v>
      </c>
    </row>
    <row r="11" spans="1:4" ht="18.75">
      <c r="D11" s="9">
        <f>SUM(D2:D10)</f>
        <v>51</v>
      </c>
    </row>
  </sheetData>
  <mergeCells count="3">
    <mergeCell ref="A2:A4"/>
    <mergeCell ref="C2:C10"/>
    <mergeCell ref="A5:A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0"/>
  <sheetViews>
    <sheetView workbookViewId="0">
      <selection activeCell="G3" sqref="G3"/>
    </sheetView>
  </sheetViews>
  <sheetFormatPr defaultRowHeight="15"/>
  <cols>
    <col min="1" max="1" width="11.5703125" customWidth="1"/>
    <col min="2" max="2" width="56.5703125" customWidth="1"/>
    <col min="5" max="5" width="4.85546875" customWidth="1"/>
    <col min="6" max="6" width="12" customWidth="1"/>
    <col min="7" max="7" width="52.5703125" customWidth="1"/>
  </cols>
  <sheetData>
    <row r="1" spans="1:9">
      <c r="B1" t="s">
        <v>189</v>
      </c>
      <c r="G1" t="s">
        <v>190</v>
      </c>
    </row>
    <row r="2" spans="1:9" ht="69" customHeight="1">
      <c r="A2" s="35" t="s">
        <v>0</v>
      </c>
      <c r="B2" s="35" t="s">
        <v>1</v>
      </c>
      <c r="C2" s="35" t="s">
        <v>17</v>
      </c>
      <c r="D2" s="35" t="s">
        <v>18</v>
      </c>
      <c r="F2" s="39" t="s">
        <v>0</v>
      </c>
      <c r="G2" s="39" t="s">
        <v>1</v>
      </c>
      <c r="H2" s="39" t="s">
        <v>17</v>
      </c>
      <c r="I2" s="39" t="s">
        <v>18</v>
      </c>
    </row>
    <row r="3" spans="1:9" ht="20.100000000000001" customHeight="1">
      <c r="A3" s="36" t="s">
        <v>12</v>
      </c>
      <c r="B3" s="37" t="s">
        <v>193</v>
      </c>
      <c r="C3" s="36" t="s">
        <v>13</v>
      </c>
      <c r="D3" s="36">
        <v>3</v>
      </c>
      <c r="F3" s="40" t="s">
        <v>12</v>
      </c>
      <c r="G3" s="41" t="s">
        <v>193</v>
      </c>
      <c r="H3" s="40" t="s">
        <v>13</v>
      </c>
      <c r="I3" s="40">
        <v>3</v>
      </c>
    </row>
    <row r="4" spans="1:9" ht="20.100000000000001" customHeight="1">
      <c r="A4" s="38"/>
      <c r="B4" s="37" t="s">
        <v>194</v>
      </c>
      <c r="C4" s="36" t="s">
        <v>13</v>
      </c>
      <c r="D4" s="36">
        <v>4</v>
      </c>
      <c r="F4" s="70"/>
      <c r="G4" s="68" t="s">
        <v>191</v>
      </c>
      <c r="H4" s="71" t="s">
        <v>13</v>
      </c>
      <c r="I4" s="72">
        <v>12</v>
      </c>
    </row>
    <row r="5" spans="1:9" ht="20.100000000000001" customHeight="1">
      <c r="A5" s="38"/>
      <c r="B5" s="37" t="s">
        <v>195</v>
      </c>
      <c r="C5" s="36" t="s">
        <v>13</v>
      </c>
      <c r="D5" s="36">
        <v>7</v>
      </c>
      <c r="F5" s="70"/>
      <c r="G5" s="69"/>
      <c r="H5" s="71"/>
      <c r="I5" s="72"/>
    </row>
    <row r="6" spans="1:9" ht="20.100000000000001" customHeight="1">
      <c r="A6" s="38"/>
      <c r="B6" s="37" t="s">
        <v>196</v>
      </c>
      <c r="C6" s="36" t="s">
        <v>13</v>
      </c>
      <c r="D6" s="36">
        <v>5</v>
      </c>
      <c r="F6" s="42"/>
      <c r="G6" s="41" t="s">
        <v>198</v>
      </c>
      <c r="H6" s="40" t="s">
        <v>13</v>
      </c>
      <c r="I6" s="40">
        <v>5</v>
      </c>
    </row>
    <row r="7" spans="1:9" ht="20.100000000000001" customHeight="1">
      <c r="A7" s="38"/>
      <c r="B7" s="37" t="s">
        <v>14</v>
      </c>
      <c r="C7" s="36" t="s">
        <v>13</v>
      </c>
      <c r="D7" s="36">
        <v>5</v>
      </c>
      <c r="F7" s="42"/>
      <c r="G7" s="41" t="s">
        <v>192</v>
      </c>
      <c r="H7" s="40" t="s">
        <v>13</v>
      </c>
      <c r="I7" s="40">
        <v>5</v>
      </c>
    </row>
    <row r="8" spans="1:9" ht="20.100000000000001" customHeight="1">
      <c r="A8" s="36" t="s">
        <v>15</v>
      </c>
      <c r="B8" s="37" t="s">
        <v>197</v>
      </c>
      <c r="C8" s="36" t="s">
        <v>13</v>
      </c>
      <c r="D8" s="36">
        <v>13</v>
      </c>
      <c r="I8" s="34">
        <f>SUM(I3:I7)</f>
        <v>25</v>
      </c>
    </row>
    <row r="9" spans="1:9" ht="19.5" customHeight="1">
      <c r="A9" s="38"/>
      <c r="B9" s="37" t="s">
        <v>16</v>
      </c>
      <c r="C9" s="36" t="s">
        <v>13</v>
      </c>
      <c r="D9" s="36">
        <v>6</v>
      </c>
    </row>
    <row r="10" spans="1:9">
      <c r="D10" s="34">
        <f>SUM(D3:D9)</f>
        <v>43</v>
      </c>
    </row>
  </sheetData>
  <mergeCells count="4">
    <mergeCell ref="G4:G5"/>
    <mergeCell ref="F4:F5"/>
    <mergeCell ref="H4:H5"/>
    <mergeCell ref="I4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D10" sqref="D10"/>
    </sheetView>
  </sheetViews>
  <sheetFormatPr defaultRowHeight="15"/>
  <cols>
    <col min="1" max="1" width="12.42578125" customWidth="1"/>
    <col min="2" max="2" width="46.85546875" customWidth="1"/>
    <col min="3" max="3" width="11.5703125" customWidth="1"/>
    <col min="4" max="4" width="12.5703125" customWidth="1"/>
  </cols>
  <sheetData>
    <row r="1" spans="1:4" ht="47.25" customHeight="1" thickBot="1">
      <c r="A1" s="31" t="s">
        <v>0</v>
      </c>
      <c r="B1" s="32" t="s">
        <v>1</v>
      </c>
      <c r="C1" s="32" t="s">
        <v>17</v>
      </c>
      <c r="D1" s="32" t="s">
        <v>18</v>
      </c>
    </row>
    <row r="2" spans="1:4">
      <c r="A2" t="s">
        <v>35</v>
      </c>
      <c r="B2" t="s">
        <v>39</v>
      </c>
      <c r="C2" s="73" t="s">
        <v>37</v>
      </c>
      <c r="D2">
        <v>5</v>
      </c>
    </row>
    <row r="3" spans="1:4">
      <c r="B3" t="s">
        <v>36</v>
      </c>
      <c r="C3" s="74"/>
      <c r="D3">
        <v>5</v>
      </c>
    </row>
    <row r="4" spans="1:4">
      <c r="A4" t="s">
        <v>49</v>
      </c>
      <c r="B4" t="s">
        <v>40</v>
      </c>
      <c r="C4" s="74"/>
      <c r="D4">
        <v>2</v>
      </c>
    </row>
    <row r="5" spans="1:4">
      <c r="B5" t="s">
        <v>38</v>
      </c>
      <c r="C5" s="74"/>
      <c r="D5">
        <v>5</v>
      </c>
    </row>
    <row r="6" spans="1:4">
      <c r="B6" t="s">
        <v>41</v>
      </c>
      <c r="C6" s="74"/>
      <c r="D6">
        <v>2</v>
      </c>
    </row>
    <row r="7" spans="1:4">
      <c r="B7" t="s">
        <v>42</v>
      </c>
      <c r="C7" s="74"/>
      <c r="D7">
        <v>4</v>
      </c>
    </row>
    <row r="8" spans="1:4">
      <c r="B8" t="s">
        <v>44</v>
      </c>
      <c r="C8" s="74"/>
      <c r="D8">
        <v>3</v>
      </c>
    </row>
    <row r="9" spans="1:4">
      <c r="B9" t="s">
        <v>43</v>
      </c>
      <c r="C9" s="74"/>
      <c r="D9">
        <v>3</v>
      </c>
    </row>
    <row r="10" spans="1:4">
      <c r="D10" s="8">
        <f>SUM(D2:D9)</f>
        <v>29</v>
      </c>
    </row>
  </sheetData>
  <mergeCells count="1">
    <mergeCell ref="C2:C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D12" sqref="D12"/>
    </sheetView>
  </sheetViews>
  <sheetFormatPr defaultRowHeight="15"/>
  <cols>
    <col min="1" max="1" width="12.140625" customWidth="1"/>
    <col min="2" max="2" width="59.5703125" customWidth="1"/>
    <col min="3" max="3" width="9.28515625" customWidth="1"/>
  </cols>
  <sheetData>
    <row r="1" spans="1:4" ht="79.5" thickBot="1">
      <c r="A1" s="31" t="s">
        <v>0</v>
      </c>
      <c r="B1" s="32" t="s">
        <v>1</v>
      </c>
      <c r="C1" s="32" t="s">
        <v>17</v>
      </c>
      <c r="D1" s="32" t="s">
        <v>18</v>
      </c>
    </row>
    <row r="2" spans="1:4">
      <c r="A2" t="s">
        <v>9</v>
      </c>
      <c r="B2" s="1" t="s">
        <v>2</v>
      </c>
      <c r="C2" s="73" t="s">
        <v>8</v>
      </c>
      <c r="D2">
        <v>4</v>
      </c>
    </row>
    <row r="3" spans="1:4">
      <c r="B3" s="1" t="s">
        <v>3</v>
      </c>
      <c r="C3" s="74"/>
      <c r="D3">
        <v>4</v>
      </c>
    </row>
    <row r="4" spans="1:4">
      <c r="B4" t="s">
        <v>6</v>
      </c>
      <c r="C4" s="74"/>
      <c r="D4">
        <v>4</v>
      </c>
    </row>
    <row r="5" spans="1:4">
      <c r="A5" t="s">
        <v>10</v>
      </c>
      <c r="B5" t="s">
        <v>7</v>
      </c>
      <c r="C5" s="74"/>
      <c r="D5">
        <v>2</v>
      </c>
    </row>
    <row r="6" spans="1:4">
      <c r="B6" t="s">
        <v>231</v>
      </c>
      <c r="C6" s="74"/>
      <c r="D6">
        <v>13</v>
      </c>
    </row>
    <row r="7" spans="1:4">
      <c r="A7" t="s">
        <v>11</v>
      </c>
      <c r="B7" t="s">
        <v>232</v>
      </c>
      <c r="C7" s="74"/>
      <c r="D7">
        <v>4</v>
      </c>
    </row>
    <row r="8" spans="1:4">
      <c r="B8" t="s">
        <v>233</v>
      </c>
      <c r="C8" s="74"/>
      <c r="D8">
        <v>2</v>
      </c>
    </row>
    <row r="9" spans="1:4">
      <c r="B9" t="s">
        <v>234</v>
      </c>
      <c r="C9" s="74"/>
      <c r="D9">
        <v>1</v>
      </c>
    </row>
    <row r="10" spans="1:4">
      <c r="B10" t="s">
        <v>4</v>
      </c>
      <c r="C10" s="74"/>
      <c r="D10">
        <v>3</v>
      </c>
    </row>
    <row r="11" spans="1:4">
      <c r="B11" t="s">
        <v>5</v>
      </c>
      <c r="C11" s="74"/>
      <c r="D11">
        <v>1</v>
      </c>
    </row>
    <row r="12" spans="1:4">
      <c r="D12" s="8">
        <f>SUM(D2:D11)</f>
        <v>38</v>
      </c>
    </row>
    <row r="14" spans="1:4">
      <c r="D14" t="s">
        <v>50</v>
      </c>
    </row>
  </sheetData>
  <mergeCells count="1">
    <mergeCell ref="C2:C11"/>
  </mergeCells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workbookViewId="0">
      <selection activeCell="D2" sqref="D2"/>
    </sheetView>
  </sheetViews>
  <sheetFormatPr defaultRowHeight="15"/>
  <cols>
    <col min="1" max="1" width="10.28515625" customWidth="1"/>
    <col min="2" max="2" width="37.5703125" customWidth="1"/>
    <col min="3" max="3" width="13.85546875" customWidth="1"/>
    <col min="4" max="4" width="10.85546875" customWidth="1"/>
  </cols>
  <sheetData>
    <row r="1" spans="1:4" ht="46.5" customHeight="1" thickBot="1">
      <c r="A1" s="31" t="s">
        <v>0</v>
      </c>
      <c r="B1" s="32" t="s">
        <v>1</v>
      </c>
      <c r="C1" s="32" t="s">
        <v>17</v>
      </c>
      <c r="D1" s="32" t="s">
        <v>18</v>
      </c>
    </row>
    <row r="2" spans="1:4">
      <c r="A2" t="s">
        <v>33</v>
      </c>
      <c r="B2" t="s">
        <v>32</v>
      </c>
      <c r="C2" t="s">
        <v>34</v>
      </c>
      <c r="D2">
        <v>7</v>
      </c>
    </row>
    <row r="4" spans="1:4">
      <c r="B4" s="7" t="s">
        <v>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P58"/>
  <sheetViews>
    <sheetView tabSelected="1" zoomScale="85" zoomScaleNormal="85" workbookViewId="0">
      <selection activeCell="O47" sqref="O47"/>
    </sheetView>
  </sheetViews>
  <sheetFormatPr defaultRowHeight="15.75"/>
  <cols>
    <col min="1" max="1" width="7.5703125" style="30" customWidth="1"/>
    <col min="2" max="2" width="26.42578125" style="11" customWidth="1"/>
    <col min="3" max="3" width="11.7109375" style="11" customWidth="1"/>
    <col min="4" max="9" width="5.7109375" style="11" customWidth="1"/>
    <col min="10" max="10" width="6.7109375" style="11" customWidth="1"/>
    <col min="11" max="11" width="8.42578125" style="11" customWidth="1"/>
    <col min="12" max="12" width="7.5703125" style="11" customWidth="1"/>
    <col min="13" max="14" width="7.7109375" style="11" customWidth="1"/>
    <col min="15" max="15" width="7.7109375" style="46" customWidth="1"/>
    <col min="16" max="16" width="9.140625" style="47"/>
    <col min="17" max="16384" width="9.140625" style="11"/>
  </cols>
  <sheetData>
    <row r="1" spans="1:16" ht="16.5" customHeight="1" thickBot="1">
      <c r="A1" s="77" t="s">
        <v>51</v>
      </c>
      <c r="B1" s="77" t="s">
        <v>52</v>
      </c>
      <c r="C1" s="77" t="s">
        <v>53</v>
      </c>
      <c r="D1" s="79" t="s">
        <v>54</v>
      </c>
      <c r="E1" s="80"/>
      <c r="F1" s="80"/>
      <c r="G1" s="80"/>
      <c r="H1" s="80"/>
      <c r="I1" s="80"/>
      <c r="J1" s="81"/>
      <c r="K1" s="82" t="s">
        <v>55</v>
      </c>
      <c r="L1" s="77" t="s">
        <v>56</v>
      </c>
      <c r="M1" s="75" t="s">
        <v>57</v>
      </c>
      <c r="N1" s="76"/>
      <c r="O1" s="77" t="s">
        <v>228</v>
      </c>
    </row>
    <row r="2" spans="1:16" ht="24.75" customHeight="1" thickBot="1">
      <c r="A2" s="78"/>
      <c r="B2" s="78"/>
      <c r="C2" s="78"/>
      <c r="D2" s="12" t="s">
        <v>58</v>
      </c>
      <c r="E2" s="13" t="s">
        <v>59</v>
      </c>
      <c r="F2" s="13" t="s">
        <v>60</v>
      </c>
      <c r="G2" s="13" t="s">
        <v>238</v>
      </c>
      <c r="H2" s="13" t="s">
        <v>61</v>
      </c>
      <c r="I2" s="13" t="s">
        <v>62</v>
      </c>
      <c r="J2" s="13" t="s">
        <v>63</v>
      </c>
      <c r="K2" s="83"/>
      <c r="L2" s="78"/>
      <c r="M2" s="50" t="s">
        <v>226</v>
      </c>
      <c r="N2" s="50" t="s">
        <v>227</v>
      </c>
      <c r="O2" s="78"/>
    </row>
    <row r="3" spans="1:16" ht="17.100000000000001" customHeight="1" thickBot="1">
      <c r="A3" s="15" t="s">
        <v>64</v>
      </c>
      <c r="B3" s="16" t="s">
        <v>65</v>
      </c>
      <c r="C3" s="17" t="s">
        <v>66</v>
      </c>
      <c r="D3" s="18"/>
      <c r="E3" s="18"/>
      <c r="F3" s="18"/>
      <c r="G3" s="18"/>
      <c r="H3" s="18"/>
      <c r="I3" s="18"/>
      <c r="J3" s="18">
        <v>7</v>
      </c>
      <c r="K3" s="18"/>
      <c r="L3" s="19">
        <f>SUM(D3:K3)</f>
        <v>7</v>
      </c>
      <c r="M3" s="19"/>
      <c r="N3" s="19"/>
      <c r="O3" s="44"/>
    </row>
    <row r="4" spans="1:16" ht="17.100000000000001" customHeight="1" thickBot="1">
      <c r="A4" s="15" t="s">
        <v>67</v>
      </c>
      <c r="B4" s="16" t="s">
        <v>68</v>
      </c>
      <c r="C4" s="17" t="s">
        <v>66</v>
      </c>
      <c r="D4" s="18"/>
      <c r="E4" s="18"/>
      <c r="F4" s="18"/>
      <c r="G4" s="18"/>
      <c r="H4" s="18"/>
      <c r="I4" s="18"/>
      <c r="J4" s="18">
        <v>7</v>
      </c>
      <c r="K4" s="18"/>
      <c r="L4" s="19">
        <f t="shared" ref="L4:L57" si="0">SUM(D4:K4)</f>
        <v>7</v>
      </c>
      <c r="M4" s="19"/>
      <c r="N4" s="19"/>
      <c r="O4" s="44"/>
    </row>
    <row r="5" spans="1:16" ht="17.100000000000001" customHeight="1" thickBot="1">
      <c r="A5" s="20" t="s">
        <v>69</v>
      </c>
      <c r="B5" s="21" t="s">
        <v>70</v>
      </c>
      <c r="C5" s="17" t="s">
        <v>66</v>
      </c>
      <c r="D5" s="22"/>
      <c r="E5" s="22"/>
      <c r="F5" s="22"/>
      <c r="G5" s="22"/>
      <c r="H5" s="22"/>
      <c r="I5" s="22">
        <v>38</v>
      </c>
      <c r="J5" s="18">
        <v>7</v>
      </c>
      <c r="K5" s="22"/>
      <c r="L5" s="19">
        <f t="shared" si="0"/>
        <v>45</v>
      </c>
      <c r="M5" s="19"/>
      <c r="N5" s="23"/>
      <c r="O5" s="44"/>
    </row>
    <row r="6" spans="1:16" ht="17.100000000000001" customHeight="1" thickBot="1">
      <c r="A6" s="15" t="s">
        <v>71</v>
      </c>
      <c r="B6" s="16" t="s">
        <v>72</v>
      </c>
      <c r="C6" s="17" t="s">
        <v>66</v>
      </c>
      <c r="D6" s="18"/>
      <c r="E6" s="18"/>
      <c r="F6" s="18"/>
      <c r="G6" s="18"/>
      <c r="H6" s="18"/>
      <c r="I6" s="18">
        <v>38</v>
      </c>
      <c r="J6" s="18">
        <v>7</v>
      </c>
      <c r="K6" s="18"/>
      <c r="L6" s="19">
        <f t="shared" si="0"/>
        <v>45</v>
      </c>
      <c r="M6" s="19"/>
      <c r="N6" s="19"/>
      <c r="O6" s="44"/>
    </row>
    <row r="7" spans="1:16" ht="17.100000000000001" customHeight="1" thickBot="1">
      <c r="A7" s="15" t="s">
        <v>73</v>
      </c>
      <c r="B7" s="16" t="s">
        <v>74</v>
      </c>
      <c r="C7" s="18" t="s">
        <v>75</v>
      </c>
      <c r="D7" s="18"/>
      <c r="E7" s="18"/>
      <c r="F7" s="18">
        <v>43</v>
      </c>
      <c r="G7" s="18"/>
      <c r="H7" s="18">
        <v>29</v>
      </c>
      <c r="I7" s="18"/>
      <c r="J7" s="18"/>
      <c r="K7" s="18"/>
      <c r="L7" s="19">
        <f t="shared" si="0"/>
        <v>72</v>
      </c>
      <c r="M7" s="19"/>
      <c r="N7" s="49" t="s">
        <v>222</v>
      </c>
      <c r="O7" s="44" t="s">
        <v>224</v>
      </c>
      <c r="P7" s="47" t="s">
        <v>207</v>
      </c>
    </row>
    <row r="8" spans="1:16" ht="17.100000000000001" customHeight="1" thickBot="1">
      <c r="A8" s="15" t="s">
        <v>76</v>
      </c>
      <c r="B8" s="16" t="s">
        <v>77</v>
      </c>
      <c r="C8" s="18" t="s">
        <v>75</v>
      </c>
      <c r="D8" s="18"/>
      <c r="E8" s="18"/>
      <c r="F8" s="18"/>
      <c r="G8" s="18"/>
      <c r="H8" s="18"/>
      <c r="I8" s="18"/>
      <c r="J8" s="18">
        <v>7</v>
      </c>
      <c r="K8" s="18"/>
      <c r="L8" s="19">
        <f t="shared" si="0"/>
        <v>7</v>
      </c>
      <c r="M8" s="19"/>
      <c r="N8" s="19"/>
      <c r="O8" s="44"/>
    </row>
    <row r="9" spans="1:16" ht="17.100000000000001" customHeight="1" thickBot="1">
      <c r="A9" s="15" t="s">
        <v>78</v>
      </c>
      <c r="B9" s="16" t="s">
        <v>79</v>
      </c>
      <c r="C9" s="18" t="s">
        <v>75</v>
      </c>
      <c r="D9" s="18"/>
      <c r="E9" s="18"/>
      <c r="F9" s="18"/>
      <c r="G9" s="18"/>
      <c r="H9" s="18"/>
      <c r="I9" s="18">
        <v>38</v>
      </c>
      <c r="J9" s="18">
        <v>7</v>
      </c>
      <c r="K9" s="18"/>
      <c r="L9" s="19">
        <f t="shared" si="0"/>
        <v>45</v>
      </c>
      <c r="M9" s="19"/>
      <c r="N9" s="19"/>
      <c r="O9" s="44"/>
    </row>
    <row r="10" spans="1:16" ht="17.100000000000001" customHeight="1" thickBot="1">
      <c r="A10" s="15" t="s">
        <v>80</v>
      </c>
      <c r="B10" s="16" t="s">
        <v>81</v>
      </c>
      <c r="C10" s="18" t="s">
        <v>82</v>
      </c>
      <c r="D10" s="18"/>
      <c r="E10" s="18"/>
      <c r="F10" s="18"/>
      <c r="G10" s="18"/>
      <c r="H10" s="18"/>
      <c r="I10" s="18"/>
      <c r="J10" s="18"/>
      <c r="K10" s="18"/>
      <c r="L10" s="19">
        <f t="shared" si="0"/>
        <v>0</v>
      </c>
      <c r="M10" s="19"/>
      <c r="N10" s="19"/>
      <c r="O10" s="44"/>
    </row>
    <row r="11" spans="1:16" s="43" customFormat="1" ht="17.100000000000001" customHeight="1" thickBot="1">
      <c r="A11" s="14" t="s">
        <v>83</v>
      </c>
      <c r="B11" s="24" t="s">
        <v>84</v>
      </c>
      <c r="C11" s="19" t="s">
        <v>82</v>
      </c>
      <c r="D11" s="19"/>
      <c r="E11" s="19"/>
      <c r="F11" s="19"/>
      <c r="G11" s="19"/>
      <c r="H11" s="19"/>
      <c r="I11" s="19">
        <v>38</v>
      </c>
      <c r="J11" s="19">
        <v>7</v>
      </c>
      <c r="K11" s="19"/>
      <c r="L11" s="19">
        <f t="shared" si="0"/>
        <v>45</v>
      </c>
      <c r="M11" s="19"/>
      <c r="N11" s="25"/>
      <c r="O11" s="45"/>
      <c r="P11" s="48"/>
    </row>
    <row r="12" spans="1:16" ht="17.100000000000001" customHeight="1" thickBot="1">
      <c r="A12" s="15" t="s">
        <v>85</v>
      </c>
      <c r="B12" s="16" t="s">
        <v>86</v>
      </c>
      <c r="C12" s="18" t="s">
        <v>82</v>
      </c>
      <c r="D12" s="18"/>
      <c r="E12" s="18"/>
      <c r="F12" s="18"/>
      <c r="G12" s="18"/>
      <c r="H12" s="18">
        <v>29</v>
      </c>
      <c r="I12" s="18"/>
      <c r="J12" s="18"/>
      <c r="K12" s="18"/>
      <c r="L12" s="19">
        <f t="shared" si="0"/>
        <v>29</v>
      </c>
      <c r="M12" s="19"/>
      <c r="N12" s="19"/>
      <c r="O12" s="44"/>
    </row>
    <row r="13" spans="1:16" ht="17.100000000000001" customHeight="1" thickBot="1">
      <c r="A13" s="15" t="s">
        <v>87</v>
      </c>
      <c r="B13" s="16" t="s">
        <v>88</v>
      </c>
      <c r="C13" s="18" t="s">
        <v>89</v>
      </c>
      <c r="D13" s="18"/>
      <c r="E13" s="18"/>
      <c r="F13" s="18"/>
      <c r="G13" s="18"/>
      <c r="H13" s="18"/>
      <c r="I13" s="18"/>
      <c r="J13" s="18">
        <v>7</v>
      </c>
      <c r="K13" s="18"/>
      <c r="L13" s="19">
        <f t="shared" si="0"/>
        <v>7</v>
      </c>
      <c r="M13" s="19"/>
      <c r="N13" s="19"/>
      <c r="O13" s="44"/>
    </row>
    <row r="14" spans="1:16" ht="17.100000000000001" customHeight="1" thickBot="1">
      <c r="A14" s="15" t="s">
        <v>90</v>
      </c>
      <c r="B14" s="16" t="s">
        <v>91</v>
      </c>
      <c r="C14" s="18" t="s">
        <v>89</v>
      </c>
      <c r="D14" s="18"/>
      <c r="E14" s="18"/>
      <c r="F14" s="18"/>
      <c r="G14" s="18"/>
      <c r="H14" s="18"/>
      <c r="I14" s="18"/>
      <c r="J14" s="18">
        <v>7</v>
      </c>
      <c r="K14" s="18"/>
      <c r="L14" s="19">
        <f t="shared" si="0"/>
        <v>7</v>
      </c>
      <c r="M14" s="19"/>
      <c r="N14" s="19"/>
      <c r="O14" s="44"/>
    </row>
    <row r="15" spans="1:16" ht="17.100000000000001" customHeight="1" thickBot="1">
      <c r="A15" s="15" t="s">
        <v>92</v>
      </c>
      <c r="B15" s="16" t="s">
        <v>93</v>
      </c>
      <c r="C15" s="18" t="s">
        <v>89</v>
      </c>
      <c r="D15" s="18"/>
      <c r="E15" s="18"/>
      <c r="F15" s="18"/>
      <c r="G15" s="18"/>
      <c r="H15" s="18">
        <v>29</v>
      </c>
      <c r="I15" s="18"/>
      <c r="J15" s="18">
        <v>7</v>
      </c>
      <c r="K15" s="18"/>
      <c r="L15" s="19">
        <f t="shared" si="0"/>
        <v>36</v>
      </c>
      <c r="M15" s="19"/>
      <c r="N15" s="19"/>
      <c r="O15" s="44"/>
    </row>
    <row r="16" spans="1:16" ht="17.100000000000001" customHeight="1" thickBot="1">
      <c r="A16" s="15" t="s">
        <v>94</v>
      </c>
      <c r="B16" s="16" t="s">
        <v>95</v>
      </c>
      <c r="C16" s="18" t="s">
        <v>89</v>
      </c>
      <c r="D16" s="18"/>
      <c r="E16" s="18"/>
      <c r="F16" s="18"/>
      <c r="G16" s="18"/>
      <c r="H16" s="18"/>
      <c r="I16" s="18"/>
      <c r="J16" s="18"/>
      <c r="K16" s="18"/>
      <c r="L16" s="19">
        <f t="shared" si="0"/>
        <v>0</v>
      </c>
      <c r="M16" s="19"/>
      <c r="N16" s="19"/>
      <c r="O16" s="44"/>
    </row>
    <row r="17" spans="1:16" ht="17.100000000000001" customHeight="1" thickBot="1">
      <c r="A17" s="15" t="s">
        <v>96</v>
      </c>
      <c r="B17" s="16" t="s">
        <v>97</v>
      </c>
      <c r="C17" s="18" t="s">
        <v>89</v>
      </c>
      <c r="D17" s="18"/>
      <c r="E17" s="18"/>
      <c r="F17" s="18"/>
      <c r="G17" s="18"/>
      <c r="H17" s="18"/>
      <c r="I17" s="18">
        <v>38</v>
      </c>
      <c r="J17" s="18"/>
      <c r="K17" s="18"/>
      <c r="L17" s="19">
        <f t="shared" si="0"/>
        <v>38</v>
      </c>
      <c r="M17" s="19"/>
      <c r="N17" s="19"/>
      <c r="O17" s="44"/>
    </row>
    <row r="18" spans="1:16" ht="17.100000000000001" customHeight="1" thickBot="1">
      <c r="A18" s="15" t="s">
        <v>98</v>
      </c>
      <c r="B18" s="16" t="s">
        <v>99</v>
      </c>
      <c r="C18" s="18" t="s">
        <v>89</v>
      </c>
      <c r="D18" s="18"/>
      <c r="E18" s="18"/>
      <c r="F18" s="18"/>
      <c r="G18" s="18"/>
      <c r="H18" s="18">
        <v>29</v>
      </c>
      <c r="I18" s="53">
        <v>38</v>
      </c>
      <c r="J18" s="18"/>
      <c r="K18" s="18"/>
      <c r="L18" s="19">
        <f t="shared" si="0"/>
        <v>67</v>
      </c>
      <c r="M18" s="49"/>
      <c r="N18" s="57" t="s">
        <v>222</v>
      </c>
      <c r="O18" s="44" t="s">
        <v>235</v>
      </c>
      <c r="P18" s="47" t="s">
        <v>207</v>
      </c>
    </row>
    <row r="19" spans="1:16" ht="17.100000000000001" customHeight="1" thickBot="1">
      <c r="A19" s="15" t="s">
        <v>100</v>
      </c>
      <c r="B19" s="16" t="s">
        <v>101</v>
      </c>
      <c r="C19" s="18" t="s">
        <v>89</v>
      </c>
      <c r="D19" s="18"/>
      <c r="E19" s="18"/>
      <c r="F19" s="18"/>
      <c r="G19" s="18"/>
      <c r="H19" s="18"/>
      <c r="I19" s="18">
        <v>38</v>
      </c>
      <c r="J19" s="18"/>
      <c r="K19" s="18"/>
      <c r="L19" s="19">
        <f t="shared" si="0"/>
        <v>38</v>
      </c>
      <c r="M19" s="19"/>
      <c r="N19" s="19"/>
      <c r="O19" s="44"/>
    </row>
    <row r="20" spans="1:16" ht="17.100000000000001" customHeight="1" thickBot="1">
      <c r="A20" s="15" t="s">
        <v>102</v>
      </c>
      <c r="B20" s="16" t="s">
        <v>103</v>
      </c>
      <c r="C20" s="18" t="s">
        <v>104</v>
      </c>
      <c r="D20" s="18"/>
      <c r="E20" s="18"/>
      <c r="F20" s="18"/>
      <c r="G20" s="18"/>
      <c r="H20" s="18"/>
      <c r="I20" s="18"/>
      <c r="J20" s="18">
        <v>7</v>
      </c>
      <c r="K20" s="18"/>
      <c r="L20" s="19">
        <f t="shared" si="0"/>
        <v>7</v>
      </c>
      <c r="M20" s="19"/>
      <c r="N20" s="19"/>
      <c r="O20" s="44"/>
    </row>
    <row r="21" spans="1:16" ht="17.100000000000001" customHeight="1" thickBot="1">
      <c r="A21" s="20" t="s">
        <v>105</v>
      </c>
      <c r="B21" s="21" t="s">
        <v>106</v>
      </c>
      <c r="C21" s="22" t="s">
        <v>104</v>
      </c>
      <c r="D21" s="22"/>
      <c r="E21" s="22"/>
      <c r="F21" s="22"/>
      <c r="G21" s="22"/>
      <c r="H21" s="22"/>
      <c r="I21" s="22"/>
      <c r="J21" s="18">
        <v>7</v>
      </c>
      <c r="K21" s="22"/>
      <c r="L21" s="19">
        <f t="shared" si="0"/>
        <v>7</v>
      </c>
      <c r="M21" s="19"/>
      <c r="N21" s="23"/>
      <c r="O21" s="44"/>
    </row>
    <row r="22" spans="1:16" ht="17.100000000000001" customHeight="1" thickBot="1">
      <c r="A22" s="15" t="s">
        <v>107</v>
      </c>
      <c r="B22" s="16" t="s">
        <v>108</v>
      </c>
      <c r="C22" s="18" t="s">
        <v>104</v>
      </c>
      <c r="D22" s="18"/>
      <c r="E22" s="18"/>
      <c r="F22" s="18"/>
      <c r="G22" s="18"/>
      <c r="H22" s="18"/>
      <c r="I22" s="18"/>
      <c r="J22" s="18">
        <v>7</v>
      </c>
      <c r="K22" s="18"/>
      <c r="L22" s="19">
        <f t="shared" si="0"/>
        <v>7</v>
      </c>
      <c r="M22" s="19"/>
      <c r="N22" s="19"/>
      <c r="O22" s="44"/>
    </row>
    <row r="23" spans="1:16" ht="17.100000000000001" customHeight="1" thickBot="1">
      <c r="A23" s="15" t="s">
        <v>109</v>
      </c>
      <c r="B23" s="16" t="s">
        <v>110</v>
      </c>
      <c r="C23" s="18" t="s">
        <v>104</v>
      </c>
      <c r="D23" s="18"/>
      <c r="E23" s="18"/>
      <c r="F23" s="18"/>
      <c r="G23" s="18"/>
      <c r="H23" s="18"/>
      <c r="I23" s="18"/>
      <c r="J23" s="18"/>
      <c r="K23" s="18"/>
      <c r="L23" s="19">
        <f t="shared" si="0"/>
        <v>0</v>
      </c>
      <c r="M23" s="19"/>
      <c r="N23" s="19"/>
      <c r="O23" s="44"/>
    </row>
    <row r="24" spans="1:16" ht="17.100000000000001" customHeight="1" thickBot="1">
      <c r="A24" s="14" t="s">
        <v>111</v>
      </c>
      <c r="B24" s="24" t="s">
        <v>112</v>
      </c>
      <c r="C24" s="26" t="s">
        <v>113</v>
      </c>
      <c r="D24" s="19">
        <v>16</v>
      </c>
      <c r="E24" s="19"/>
      <c r="F24" s="19">
        <v>25</v>
      </c>
      <c r="G24" s="19"/>
      <c r="H24" s="19">
        <v>29</v>
      </c>
      <c r="I24" s="19"/>
      <c r="J24" s="19" t="s">
        <v>116</v>
      </c>
      <c r="K24" s="19">
        <v>19</v>
      </c>
      <c r="L24" s="19">
        <f t="shared" si="0"/>
        <v>89</v>
      </c>
      <c r="M24" s="19" t="s">
        <v>222</v>
      </c>
      <c r="N24" s="19"/>
      <c r="O24" s="44" t="s">
        <v>200</v>
      </c>
    </row>
    <row r="25" spans="1:16" ht="17.100000000000001" customHeight="1" thickBot="1">
      <c r="A25" s="14" t="s">
        <v>114</v>
      </c>
      <c r="B25" s="24" t="s">
        <v>115</v>
      </c>
      <c r="C25" s="26" t="s">
        <v>113</v>
      </c>
      <c r="D25" s="19">
        <v>16</v>
      </c>
      <c r="E25" s="19">
        <v>51</v>
      </c>
      <c r="F25" s="52">
        <v>25</v>
      </c>
      <c r="G25" s="19"/>
      <c r="H25" s="52">
        <v>29</v>
      </c>
      <c r="I25" s="52">
        <v>38</v>
      </c>
      <c r="J25" s="19" t="s">
        <v>116</v>
      </c>
      <c r="K25" s="19">
        <v>41</v>
      </c>
      <c r="L25" s="19">
        <f t="shared" si="0"/>
        <v>200</v>
      </c>
      <c r="M25" s="19" t="s">
        <v>222</v>
      </c>
      <c r="N25" s="57" t="s">
        <v>223</v>
      </c>
      <c r="O25" s="58" t="s">
        <v>199</v>
      </c>
    </row>
    <row r="26" spans="1:16" ht="17.100000000000001" customHeight="1" thickBot="1">
      <c r="A26" s="15" t="s">
        <v>117</v>
      </c>
      <c r="B26" s="16" t="s">
        <v>118</v>
      </c>
      <c r="C26" s="26" t="s">
        <v>113</v>
      </c>
      <c r="D26" s="18">
        <v>16</v>
      </c>
      <c r="E26" s="18"/>
      <c r="F26" s="53">
        <v>25</v>
      </c>
      <c r="G26" s="18"/>
      <c r="H26" s="18"/>
      <c r="I26" s="53">
        <v>38</v>
      </c>
      <c r="J26" s="18" t="s">
        <v>116</v>
      </c>
      <c r="K26" s="18"/>
      <c r="L26" s="19">
        <f t="shared" si="0"/>
        <v>79</v>
      </c>
      <c r="M26" s="19"/>
      <c r="N26" s="57" t="s">
        <v>222</v>
      </c>
      <c r="O26" s="58" t="s">
        <v>201</v>
      </c>
      <c r="P26" s="47" t="s">
        <v>207</v>
      </c>
    </row>
    <row r="27" spans="1:16" ht="17.100000000000001" customHeight="1" thickBot="1">
      <c r="A27" s="15" t="s">
        <v>119</v>
      </c>
      <c r="B27" s="16" t="s">
        <v>120</v>
      </c>
      <c r="C27" s="18" t="s">
        <v>121</v>
      </c>
      <c r="D27" s="18"/>
      <c r="E27" s="18"/>
      <c r="F27" s="18"/>
      <c r="G27" s="18"/>
      <c r="H27" s="18"/>
      <c r="I27" s="18"/>
      <c r="J27" s="18"/>
      <c r="K27" s="18">
        <v>9</v>
      </c>
      <c r="L27" s="19">
        <f t="shared" si="0"/>
        <v>9</v>
      </c>
      <c r="M27" s="19" t="s">
        <v>222</v>
      </c>
      <c r="N27" s="49"/>
      <c r="O27" s="44" t="s">
        <v>220</v>
      </c>
    </row>
    <row r="28" spans="1:16" ht="17.100000000000001" customHeight="1" thickBot="1">
      <c r="A28" s="15" t="s">
        <v>122</v>
      </c>
      <c r="B28" s="16" t="s">
        <v>123</v>
      </c>
      <c r="C28" s="18" t="s">
        <v>124</v>
      </c>
      <c r="D28" s="18">
        <v>16</v>
      </c>
      <c r="E28" s="18"/>
      <c r="F28" s="18"/>
      <c r="G28" s="18"/>
      <c r="H28" s="18"/>
      <c r="I28" s="18"/>
      <c r="J28" s="18"/>
      <c r="K28" s="18"/>
      <c r="L28" s="19">
        <f t="shared" si="0"/>
        <v>16</v>
      </c>
      <c r="M28" s="19"/>
      <c r="N28" s="49"/>
      <c r="O28" s="44"/>
    </row>
    <row r="29" spans="1:16" ht="17.100000000000001" customHeight="1" thickBot="1">
      <c r="A29" s="15" t="s">
        <v>125</v>
      </c>
      <c r="B29" s="16" t="s">
        <v>126</v>
      </c>
      <c r="C29" s="18" t="s">
        <v>124</v>
      </c>
      <c r="D29" s="18">
        <v>16</v>
      </c>
      <c r="E29" s="18"/>
      <c r="F29" s="18"/>
      <c r="G29" s="18"/>
      <c r="H29" s="18"/>
      <c r="I29" s="18"/>
      <c r="J29" s="18"/>
      <c r="K29" s="18"/>
      <c r="L29" s="19">
        <f t="shared" si="0"/>
        <v>16</v>
      </c>
      <c r="M29" s="19"/>
      <c r="N29" s="49"/>
      <c r="O29" s="44"/>
    </row>
    <row r="30" spans="1:16" ht="17.100000000000001" customHeight="1" thickBot="1">
      <c r="A30" s="15" t="s">
        <v>127</v>
      </c>
      <c r="B30" s="16" t="s">
        <v>128</v>
      </c>
      <c r="C30" s="18" t="s">
        <v>129</v>
      </c>
      <c r="D30" s="18"/>
      <c r="E30" s="18"/>
      <c r="F30" s="18"/>
      <c r="G30" s="18"/>
      <c r="H30" s="18"/>
      <c r="I30" s="53">
        <v>38</v>
      </c>
      <c r="J30" s="18"/>
      <c r="K30" s="18">
        <v>43</v>
      </c>
      <c r="L30" s="19">
        <f t="shared" si="0"/>
        <v>81</v>
      </c>
      <c r="M30" s="19"/>
      <c r="N30" s="57" t="s">
        <v>222</v>
      </c>
      <c r="O30" s="58" t="s">
        <v>202</v>
      </c>
      <c r="P30" s="47" t="s">
        <v>207</v>
      </c>
    </row>
    <row r="31" spans="1:16" ht="17.100000000000001" customHeight="1" thickBot="1">
      <c r="A31" s="15" t="s">
        <v>130</v>
      </c>
      <c r="B31" s="16" t="s">
        <v>131</v>
      </c>
      <c r="C31" s="18" t="s">
        <v>129</v>
      </c>
      <c r="D31" s="18"/>
      <c r="E31" s="18"/>
      <c r="F31" s="55">
        <v>25</v>
      </c>
      <c r="G31" s="18"/>
      <c r="H31" s="55">
        <v>29</v>
      </c>
      <c r="I31" s="53">
        <v>38</v>
      </c>
      <c r="J31" s="53">
        <v>7</v>
      </c>
      <c r="K31" s="18"/>
      <c r="L31" s="19">
        <f t="shared" si="0"/>
        <v>99</v>
      </c>
      <c r="M31" s="19"/>
      <c r="N31" s="57" t="s">
        <v>222</v>
      </c>
      <c r="O31" s="58" t="s">
        <v>221</v>
      </c>
      <c r="P31" s="47" t="s">
        <v>207</v>
      </c>
    </row>
    <row r="32" spans="1:16" ht="17.100000000000001" customHeight="1" thickBot="1">
      <c r="A32" s="51" t="s">
        <v>132</v>
      </c>
      <c r="B32" s="24" t="s">
        <v>133</v>
      </c>
      <c r="C32" s="19" t="s">
        <v>129</v>
      </c>
      <c r="D32" s="54">
        <v>16</v>
      </c>
      <c r="E32" s="56">
        <v>51</v>
      </c>
      <c r="F32" s="52">
        <v>25</v>
      </c>
      <c r="G32" s="19"/>
      <c r="H32" s="19"/>
      <c r="I32" s="52">
        <v>38</v>
      </c>
      <c r="J32" s="19" t="s">
        <v>116</v>
      </c>
      <c r="K32" s="19"/>
      <c r="L32" s="19">
        <f t="shared" si="0"/>
        <v>130</v>
      </c>
      <c r="M32" s="19"/>
      <c r="N32" s="57" t="s">
        <v>222</v>
      </c>
      <c r="O32" s="58" t="s">
        <v>221</v>
      </c>
      <c r="P32" s="47" t="s">
        <v>207</v>
      </c>
    </row>
    <row r="33" spans="1:16" ht="17.100000000000001" customHeight="1" thickBot="1">
      <c r="A33" s="14" t="s">
        <v>134</v>
      </c>
      <c r="B33" s="24" t="s">
        <v>135</v>
      </c>
      <c r="C33" s="19" t="s">
        <v>129</v>
      </c>
      <c r="D33" s="19">
        <v>16</v>
      </c>
      <c r="E33" s="19">
        <v>51</v>
      </c>
      <c r="F33" s="19">
        <v>25</v>
      </c>
      <c r="G33" s="19"/>
      <c r="H33" s="19"/>
      <c r="I33" s="19">
        <v>38</v>
      </c>
      <c r="J33" s="19" t="s">
        <v>116</v>
      </c>
      <c r="K33" s="19">
        <v>27</v>
      </c>
      <c r="L33" s="19">
        <f t="shared" si="0"/>
        <v>157</v>
      </c>
      <c r="M33" s="19" t="s">
        <v>223</v>
      </c>
      <c r="N33" s="49" t="s">
        <v>204</v>
      </c>
      <c r="O33" s="44" t="s">
        <v>203</v>
      </c>
    </row>
    <row r="34" spans="1:16" ht="17.100000000000001" customHeight="1" thickBot="1">
      <c r="A34" s="15" t="s">
        <v>136</v>
      </c>
      <c r="B34" s="16" t="s">
        <v>137</v>
      </c>
      <c r="C34" s="18" t="s">
        <v>138</v>
      </c>
      <c r="D34" s="18">
        <v>16</v>
      </c>
      <c r="E34" s="18"/>
      <c r="F34" s="18"/>
      <c r="G34" s="18"/>
      <c r="H34" s="18"/>
      <c r="I34" s="18"/>
      <c r="J34" s="18" t="s">
        <v>116</v>
      </c>
      <c r="K34" s="18">
        <v>80</v>
      </c>
      <c r="L34" s="19">
        <f t="shared" si="0"/>
        <v>96</v>
      </c>
      <c r="M34" s="19" t="s">
        <v>222</v>
      </c>
      <c r="N34" s="49"/>
      <c r="O34" s="44" t="s">
        <v>205</v>
      </c>
    </row>
    <row r="35" spans="1:16" ht="17.100000000000001" customHeight="1" thickBot="1">
      <c r="A35" s="15" t="s">
        <v>139</v>
      </c>
      <c r="B35" s="16" t="s">
        <v>140</v>
      </c>
      <c r="C35" s="18" t="s">
        <v>138</v>
      </c>
      <c r="D35" s="18">
        <v>16</v>
      </c>
      <c r="E35" s="18"/>
      <c r="F35" s="18">
        <v>43</v>
      </c>
      <c r="G35" s="18"/>
      <c r="H35" s="18"/>
      <c r="I35" s="18"/>
      <c r="J35" s="18"/>
      <c r="K35" s="18">
        <v>5</v>
      </c>
      <c r="L35" s="19">
        <f t="shared" si="0"/>
        <v>64</v>
      </c>
      <c r="M35" s="19" t="s">
        <v>223</v>
      </c>
      <c r="N35" s="49"/>
      <c r="O35" s="44" t="s">
        <v>206</v>
      </c>
    </row>
    <row r="36" spans="1:16" ht="17.100000000000001" customHeight="1" thickBot="1">
      <c r="A36" s="15" t="s">
        <v>141</v>
      </c>
      <c r="B36" s="16" t="s">
        <v>142</v>
      </c>
      <c r="C36" s="18" t="s">
        <v>138</v>
      </c>
      <c r="D36" s="18"/>
      <c r="E36" s="18"/>
      <c r="F36" s="18"/>
      <c r="G36" s="18"/>
      <c r="H36" s="18">
        <v>29</v>
      </c>
      <c r="I36" s="18"/>
      <c r="J36" s="18">
        <v>7</v>
      </c>
      <c r="K36" s="18">
        <v>13</v>
      </c>
      <c r="L36" s="19">
        <f t="shared" si="0"/>
        <v>49</v>
      </c>
      <c r="M36" s="19" t="s">
        <v>222</v>
      </c>
      <c r="N36" s="49"/>
      <c r="O36" s="44" t="s">
        <v>209</v>
      </c>
    </row>
    <row r="37" spans="1:16" ht="17.100000000000001" customHeight="1" thickBot="1">
      <c r="A37" s="14" t="s">
        <v>143</v>
      </c>
      <c r="B37" s="24" t="s">
        <v>144</v>
      </c>
      <c r="C37" s="19" t="s">
        <v>138</v>
      </c>
      <c r="D37" s="19">
        <v>16</v>
      </c>
      <c r="E37" s="19"/>
      <c r="F37" s="19"/>
      <c r="G37" s="19"/>
      <c r="H37" s="19">
        <v>29</v>
      </c>
      <c r="I37" s="19"/>
      <c r="J37" s="19"/>
      <c r="K37" s="19">
        <v>15</v>
      </c>
      <c r="L37" s="19">
        <f t="shared" si="0"/>
        <v>60</v>
      </c>
      <c r="M37" s="19" t="s">
        <v>222</v>
      </c>
      <c r="N37" s="49"/>
      <c r="O37" s="44" t="s">
        <v>208</v>
      </c>
    </row>
    <row r="38" spans="1:16" ht="17.100000000000001" customHeight="1" thickBot="1">
      <c r="A38" s="15" t="s">
        <v>145</v>
      </c>
      <c r="B38" s="16" t="s">
        <v>146</v>
      </c>
      <c r="C38" s="18" t="s">
        <v>147</v>
      </c>
      <c r="D38" s="18"/>
      <c r="E38" s="18"/>
      <c r="F38" s="18">
        <v>43</v>
      </c>
      <c r="G38" s="18"/>
      <c r="H38" s="18"/>
      <c r="I38" s="18"/>
      <c r="J38" s="18"/>
      <c r="K38" s="18"/>
      <c r="L38" s="19">
        <f t="shared" si="0"/>
        <v>43</v>
      </c>
      <c r="M38" s="19" t="s">
        <v>223</v>
      </c>
      <c r="N38" s="49"/>
      <c r="O38" s="44" t="s">
        <v>210</v>
      </c>
    </row>
    <row r="39" spans="1:16" ht="17.100000000000001" customHeight="1" thickBot="1">
      <c r="A39" s="15" t="s">
        <v>148</v>
      </c>
      <c r="B39" s="16" t="s">
        <v>149</v>
      </c>
      <c r="C39" s="18" t="s">
        <v>147</v>
      </c>
      <c r="D39" s="18"/>
      <c r="E39" s="18"/>
      <c r="F39" s="18">
        <v>43</v>
      </c>
      <c r="G39" s="18"/>
      <c r="H39" s="18"/>
      <c r="I39" s="18"/>
      <c r="J39" s="18"/>
      <c r="K39" s="18">
        <v>29</v>
      </c>
      <c r="L39" s="19">
        <f t="shared" si="0"/>
        <v>72</v>
      </c>
      <c r="M39" s="19"/>
      <c r="N39" s="49" t="s">
        <v>222</v>
      </c>
      <c r="O39" s="58" t="s">
        <v>224</v>
      </c>
    </row>
    <row r="40" spans="1:16" ht="17.100000000000001" customHeight="1" thickBot="1">
      <c r="A40" s="15" t="s">
        <v>150</v>
      </c>
      <c r="B40" s="16" t="s">
        <v>151</v>
      </c>
      <c r="C40" s="18" t="s">
        <v>147</v>
      </c>
      <c r="D40" s="18"/>
      <c r="E40" s="18"/>
      <c r="F40" s="18">
        <v>43</v>
      </c>
      <c r="G40" s="18"/>
      <c r="H40" s="18"/>
      <c r="I40" s="18"/>
      <c r="J40" s="18"/>
      <c r="K40" s="18">
        <v>29</v>
      </c>
      <c r="L40" s="19">
        <f t="shared" si="0"/>
        <v>72</v>
      </c>
      <c r="M40" s="19"/>
      <c r="N40" s="57" t="s">
        <v>222</v>
      </c>
      <c r="O40" s="58" t="s">
        <v>224</v>
      </c>
      <c r="P40" s="47" t="s">
        <v>207</v>
      </c>
    </row>
    <row r="41" spans="1:16" ht="17.100000000000001" customHeight="1" thickBot="1">
      <c r="A41" s="15" t="s">
        <v>152</v>
      </c>
      <c r="B41" s="16" t="s">
        <v>153</v>
      </c>
      <c r="C41" s="18" t="s">
        <v>147</v>
      </c>
      <c r="D41" s="18"/>
      <c r="E41" s="18"/>
      <c r="F41" s="18">
        <v>43</v>
      </c>
      <c r="G41" s="18"/>
      <c r="H41" s="18"/>
      <c r="I41" s="18"/>
      <c r="J41" s="18"/>
      <c r="K41" s="18">
        <v>5</v>
      </c>
      <c r="L41" s="19">
        <f t="shared" si="0"/>
        <v>48</v>
      </c>
      <c r="M41" s="19" t="s">
        <v>222</v>
      </c>
      <c r="N41" s="19"/>
      <c r="O41" s="44" t="s">
        <v>219</v>
      </c>
    </row>
    <row r="42" spans="1:16" ht="17.100000000000001" customHeight="1" thickBot="1">
      <c r="A42" s="14" t="s">
        <v>154</v>
      </c>
      <c r="B42" s="24" t="s">
        <v>155</v>
      </c>
      <c r="C42" s="19" t="s">
        <v>147</v>
      </c>
      <c r="D42" s="19">
        <v>16</v>
      </c>
      <c r="E42" s="19"/>
      <c r="F42" s="19"/>
      <c r="G42" s="19"/>
      <c r="H42" s="19"/>
      <c r="I42" s="19"/>
      <c r="J42" s="19"/>
      <c r="K42" s="19">
        <v>101</v>
      </c>
      <c r="L42" s="19">
        <f t="shared" si="0"/>
        <v>117</v>
      </c>
      <c r="M42" s="19" t="s">
        <v>222</v>
      </c>
      <c r="N42" s="19"/>
      <c r="O42" s="44" t="s">
        <v>218</v>
      </c>
    </row>
    <row r="43" spans="1:16" ht="17.100000000000001" customHeight="1" thickBot="1">
      <c r="A43" s="14" t="s">
        <v>156</v>
      </c>
      <c r="B43" s="24" t="s">
        <v>157</v>
      </c>
      <c r="C43" s="19" t="s">
        <v>158</v>
      </c>
      <c r="D43" s="19">
        <v>16</v>
      </c>
      <c r="E43" s="19"/>
      <c r="F43" s="19"/>
      <c r="G43" s="19"/>
      <c r="H43" s="19"/>
      <c r="I43" s="19"/>
      <c r="J43" s="19"/>
      <c r="K43" s="19">
        <v>87</v>
      </c>
      <c r="L43" s="19">
        <f t="shared" si="0"/>
        <v>103</v>
      </c>
      <c r="M43" s="19" t="s">
        <v>223</v>
      </c>
      <c r="N43" s="19"/>
      <c r="O43" s="44" t="s">
        <v>225</v>
      </c>
    </row>
    <row r="44" spans="1:16" ht="17.100000000000001" customHeight="1" thickBot="1">
      <c r="A44" s="14" t="s">
        <v>159</v>
      </c>
      <c r="B44" s="24" t="s">
        <v>160</v>
      </c>
      <c r="C44" s="19" t="s">
        <v>161</v>
      </c>
      <c r="D44" s="19">
        <v>16</v>
      </c>
      <c r="E44" s="19">
        <v>51</v>
      </c>
      <c r="F44" s="19">
        <v>25</v>
      </c>
      <c r="G44" s="19">
        <v>99</v>
      </c>
      <c r="H44" s="19">
        <v>29</v>
      </c>
      <c r="I44" s="19">
        <v>38</v>
      </c>
      <c r="J44" s="19" t="s">
        <v>116</v>
      </c>
      <c r="K44" s="19">
        <v>237</v>
      </c>
      <c r="L44" s="19">
        <f t="shared" si="0"/>
        <v>495</v>
      </c>
      <c r="M44" s="19" t="s">
        <v>229</v>
      </c>
      <c r="N44" s="19"/>
      <c r="O44" s="59">
        <v>486</v>
      </c>
    </row>
    <row r="45" spans="1:16" ht="17.100000000000001" customHeight="1" thickBot="1">
      <c r="A45" s="27" t="s">
        <v>162</v>
      </c>
      <c r="B45" s="28" t="s">
        <v>163</v>
      </c>
      <c r="C45" s="29" t="s">
        <v>164</v>
      </c>
      <c r="D45" s="19"/>
      <c r="E45" s="19"/>
      <c r="F45" s="18">
        <v>43</v>
      </c>
      <c r="G45" s="19"/>
      <c r="H45" s="19"/>
      <c r="I45" s="19"/>
      <c r="J45" s="19"/>
      <c r="K45" s="19">
        <v>19</v>
      </c>
      <c r="L45" s="19">
        <f t="shared" si="0"/>
        <v>62</v>
      </c>
      <c r="M45" s="19" t="s">
        <v>223</v>
      </c>
      <c r="N45" s="19"/>
      <c r="O45" s="44" t="s">
        <v>211</v>
      </c>
    </row>
    <row r="46" spans="1:16" ht="17.100000000000001" customHeight="1" thickBot="1">
      <c r="A46" s="27" t="s">
        <v>165</v>
      </c>
      <c r="B46" s="28" t="s">
        <v>166</v>
      </c>
      <c r="C46" s="29" t="s">
        <v>164</v>
      </c>
      <c r="D46" s="18">
        <v>16</v>
      </c>
      <c r="E46" s="18">
        <v>51</v>
      </c>
      <c r="F46" s="18">
        <v>25</v>
      </c>
      <c r="G46" s="18"/>
      <c r="H46" s="19"/>
      <c r="I46" s="19"/>
      <c r="J46" s="19"/>
      <c r="K46" s="19">
        <v>140</v>
      </c>
      <c r="L46" s="19">
        <f t="shared" si="0"/>
        <v>232</v>
      </c>
      <c r="M46" s="19" t="s">
        <v>223</v>
      </c>
      <c r="N46" s="19"/>
      <c r="O46" s="44" t="s">
        <v>212</v>
      </c>
    </row>
    <row r="47" spans="1:16" ht="17.100000000000001" customHeight="1" thickBot="1">
      <c r="A47" s="27" t="s">
        <v>167</v>
      </c>
      <c r="B47" s="28" t="s">
        <v>168</v>
      </c>
      <c r="C47" s="29" t="s">
        <v>164</v>
      </c>
      <c r="D47" s="18"/>
      <c r="E47" s="18"/>
      <c r="F47" s="18">
        <v>43</v>
      </c>
      <c r="G47" s="18">
        <v>91</v>
      </c>
      <c r="H47" s="19"/>
      <c r="I47" s="19"/>
      <c r="J47" s="19"/>
      <c r="K47" s="49" t="s">
        <v>241</v>
      </c>
      <c r="L47" s="19">
        <f t="shared" si="0"/>
        <v>134</v>
      </c>
      <c r="M47" s="19" t="s">
        <v>229</v>
      </c>
      <c r="N47" s="19"/>
      <c r="O47" s="44" t="s">
        <v>237</v>
      </c>
    </row>
    <row r="48" spans="1:16" ht="17.100000000000001" customHeight="1" thickBot="1">
      <c r="A48" s="27" t="s">
        <v>169</v>
      </c>
      <c r="B48" s="28" t="s">
        <v>170</v>
      </c>
      <c r="C48" s="29" t="s">
        <v>164</v>
      </c>
      <c r="D48" s="18"/>
      <c r="E48" s="18"/>
      <c r="F48" s="18"/>
      <c r="G48" s="18"/>
      <c r="H48" s="19"/>
      <c r="I48" s="19"/>
      <c r="J48" s="19"/>
      <c r="K48" s="19">
        <v>15</v>
      </c>
      <c r="L48" s="19">
        <f t="shared" si="0"/>
        <v>15</v>
      </c>
      <c r="M48" s="19" t="s">
        <v>223</v>
      </c>
      <c r="N48" s="19"/>
      <c r="O48" s="44" t="s">
        <v>217</v>
      </c>
    </row>
    <row r="49" spans="1:15" ht="17.100000000000001" customHeight="1" thickBot="1">
      <c r="A49" s="27" t="s">
        <v>171</v>
      </c>
      <c r="B49" s="28" t="s">
        <v>172</v>
      </c>
      <c r="C49" s="29" t="s">
        <v>164</v>
      </c>
      <c r="D49" s="18">
        <v>16</v>
      </c>
      <c r="E49" s="18">
        <v>51</v>
      </c>
      <c r="F49" s="18">
        <v>25</v>
      </c>
      <c r="G49" s="18"/>
      <c r="H49" s="19"/>
      <c r="I49" s="18">
        <v>38</v>
      </c>
      <c r="J49" s="18" t="s">
        <v>116</v>
      </c>
      <c r="K49" s="19">
        <v>155</v>
      </c>
      <c r="L49" s="19">
        <f t="shared" si="0"/>
        <v>285</v>
      </c>
      <c r="M49" s="19" t="s">
        <v>223</v>
      </c>
      <c r="N49" s="19"/>
      <c r="O49" s="44" t="s">
        <v>213</v>
      </c>
    </row>
    <row r="50" spans="1:15" ht="17.100000000000001" customHeight="1" thickBot="1">
      <c r="A50" s="27" t="s">
        <v>173</v>
      </c>
      <c r="B50" s="28" t="s">
        <v>174</v>
      </c>
      <c r="C50" s="29" t="s">
        <v>164</v>
      </c>
      <c r="D50" s="18">
        <v>16</v>
      </c>
      <c r="E50" s="18"/>
      <c r="F50" s="18"/>
      <c r="G50" s="18"/>
      <c r="H50" s="19"/>
      <c r="I50" s="19"/>
      <c r="J50" s="18"/>
      <c r="K50" s="19">
        <v>14</v>
      </c>
      <c r="L50" s="19">
        <f t="shared" si="0"/>
        <v>30</v>
      </c>
      <c r="M50" s="19" t="s">
        <v>223</v>
      </c>
      <c r="N50" s="19"/>
      <c r="O50" s="44" t="s">
        <v>214</v>
      </c>
    </row>
    <row r="51" spans="1:15" ht="17.100000000000001" customHeight="1" thickBot="1">
      <c r="A51" s="27" t="s">
        <v>175</v>
      </c>
      <c r="B51" s="28" t="s">
        <v>176</v>
      </c>
      <c r="C51" s="29" t="s">
        <v>164</v>
      </c>
      <c r="D51" s="18"/>
      <c r="E51" s="18"/>
      <c r="F51" s="18"/>
      <c r="G51" s="18"/>
      <c r="H51" s="19"/>
      <c r="I51" s="19"/>
      <c r="J51" s="18"/>
      <c r="K51" s="19"/>
      <c r="L51" s="19">
        <f t="shared" si="0"/>
        <v>0</v>
      </c>
      <c r="M51" s="19" t="s">
        <v>223</v>
      </c>
      <c r="N51" s="19"/>
      <c r="O51" s="44"/>
    </row>
    <row r="52" spans="1:15" ht="17.100000000000001" customHeight="1" thickBot="1">
      <c r="A52" s="27" t="s">
        <v>177</v>
      </c>
      <c r="B52" s="28" t="s">
        <v>178</v>
      </c>
      <c r="C52" s="29" t="s">
        <v>164</v>
      </c>
      <c r="D52" s="18"/>
      <c r="E52" s="18"/>
      <c r="F52" s="18"/>
      <c r="G52" s="18"/>
      <c r="H52" s="19"/>
      <c r="I52" s="19"/>
      <c r="J52" s="18"/>
      <c r="K52" s="19">
        <v>180</v>
      </c>
      <c r="L52" s="19">
        <f t="shared" si="0"/>
        <v>180</v>
      </c>
      <c r="M52" s="19" t="s">
        <v>223</v>
      </c>
      <c r="N52" s="19"/>
      <c r="O52" s="44" t="s">
        <v>215</v>
      </c>
    </row>
    <row r="53" spans="1:15" ht="17.100000000000001" customHeight="1" thickBot="1">
      <c r="A53" s="27" t="s">
        <v>179</v>
      </c>
      <c r="B53" s="28" t="s">
        <v>180</v>
      </c>
      <c r="C53" s="29" t="s">
        <v>164</v>
      </c>
      <c r="D53" s="60">
        <v>26</v>
      </c>
      <c r="E53" s="60">
        <v>41</v>
      </c>
      <c r="F53" s="18">
        <v>25</v>
      </c>
      <c r="G53" s="61">
        <v>85</v>
      </c>
      <c r="H53" s="19"/>
      <c r="I53" s="18">
        <v>38</v>
      </c>
      <c r="J53" s="18" t="s">
        <v>116</v>
      </c>
      <c r="K53" s="19">
        <v>136</v>
      </c>
      <c r="L53" s="19">
        <f>SUM(D53:K53)</f>
        <v>351</v>
      </c>
      <c r="M53" s="19" t="s">
        <v>229</v>
      </c>
      <c r="N53" s="49" t="s">
        <v>239</v>
      </c>
      <c r="O53" s="44" t="s">
        <v>240</v>
      </c>
    </row>
    <row r="54" spans="1:15" ht="17.100000000000001" customHeight="1" thickBot="1">
      <c r="A54" s="27" t="s">
        <v>181</v>
      </c>
      <c r="B54" s="28" t="s">
        <v>182</v>
      </c>
      <c r="C54" s="29" t="s">
        <v>164</v>
      </c>
      <c r="D54" s="18"/>
      <c r="E54" s="18"/>
      <c r="F54" s="18"/>
      <c r="G54" s="18">
        <v>91</v>
      </c>
      <c r="H54" s="19"/>
      <c r="I54" s="18"/>
      <c r="J54" s="19"/>
      <c r="K54" s="19"/>
      <c r="L54" s="19">
        <f t="shared" si="0"/>
        <v>91</v>
      </c>
      <c r="M54" s="19" t="s">
        <v>223</v>
      </c>
      <c r="N54" s="19"/>
      <c r="O54" s="44" t="s">
        <v>236</v>
      </c>
    </row>
    <row r="55" spans="1:15" ht="17.100000000000001" customHeight="1" thickBot="1">
      <c r="A55" s="27" t="s">
        <v>183</v>
      </c>
      <c r="B55" s="28" t="s">
        <v>184</v>
      </c>
      <c r="C55" s="29" t="s">
        <v>164</v>
      </c>
      <c r="D55" s="18"/>
      <c r="E55" s="18"/>
      <c r="F55" s="18"/>
      <c r="G55" s="18"/>
      <c r="H55" s="19"/>
      <c r="I55" s="18"/>
      <c r="J55" s="19"/>
      <c r="K55" s="19"/>
      <c r="L55" s="19">
        <f t="shared" si="0"/>
        <v>0</v>
      </c>
      <c r="M55" s="19" t="s">
        <v>223</v>
      </c>
      <c r="N55" s="19"/>
      <c r="O55" s="44"/>
    </row>
    <row r="56" spans="1:15" ht="17.100000000000001" customHeight="1" thickBot="1">
      <c r="A56" s="27" t="s">
        <v>185</v>
      </c>
      <c r="B56" s="28" t="s">
        <v>186</v>
      </c>
      <c r="C56" s="29" t="s">
        <v>164</v>
      </c>
      <c r="D56" s="18">
        <v>16</v>
      </c>
      <c r="E56" s="18"/>
      <c r="F56" s="18">
        <v>25</v>
      </c>
      <c r="G56" s="18"/>
      <c r="H56" s="19"/>
      <c r="I56" s="18">
        <v>38</v>
      </c>
      <c r="J56" s="19"/>
      <c r="K56" s="19">
        <v>144</v>
      </c>
      <c r="L56" s="19">
        <f t="shared" si="0"/>
        <v>223</v>
      </c>
      <c r="M56" s="19" t="s">
        <v>223</v>
      </c>
      <c r="N56" s="19"/>
      <c r="O56" s="44" t="s">
        <v>216</v>
      </c>
    </row>
    <row r="57" spans="1:15" ht="17.100000000000001" customHeight="1" thickBot="1">
      <c r="A57" s="27" t="s">
        <v>187</v>
      </c>
      <c r="B57" s="28" t="s">
        <v>188</v>
      </c>
      <c r="C57" s="29" t="s">
        <v>164</v>
      </c>
      <c r="D57" s="19"/>
      <c r="E57" s="19"/>
      <c r="F57" s="19"/>
      <c r="G57" s="19"/>
      <c r="H57" s="19"/>
      <c r="I57" s="19"/>
      <c r="J57" s="19"/>
      <c r="K57" s="19"/>
      <c r="L57" s="19">
        <f t="shared" si="0"/>
        <v>0</v>
      </c>
      <c r="M57" s="19"/>
      <c r="N57" s="19"/>
      <c r="O57" s="44"/>
    </row>
    <row r="58" spans="1:15">
      <c r="D58" s="11">
        <f>COUNTA(D3:D57)</f>
        <v>18</v>
      </c>
      <c r="E58" s="11">
        <f t="shared" ref="E58:J58" si="1">COUNTA(E3:E57)</f>
        <v>7</v>
      </c>
      <c r="F58" s="11">
        <f t="shared" si="1"/>
        <v>19</v>
      </c>
      <c r="G58" s="11">
        <f t="shared" si="1"/>
        <v>4</v>
      </c>
      <c r="H58" s="11">
        <f t="shared" si="1"/>
        <v>10</v>
      </c>
      <c r="I58" s="11">
        <f t="shared" si="1"/>
        <v>17</v>
      </c>
      <c r="J58" s="11">
        <f t="shared" si="1"/>
        <v>24</v>
      </c>
    </row>
  </sheetData>
  <mergeCells count="8">
    <mergeCell ref="M1:N1"/>
    <mergeCell ref="O1:O2"/>
    <mergeCell ref="A1:A2"/>
    <mergeCell ref="B1:B2"/>
    <mergeCell ref="C1:C2"/>
    <mergeCell ref="D1:J1"/>
    <mergeCell ref="K1:K2"/>
    <mergeCell ref="L1:L2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zlot</vt:lpstr>
      <vt:lpstr>pow.wiosny</vt:lpstr>
      <vt:lpstr>wehikuł</vt:lpstr>
      <vt:lpstr>złoty</vt:lpstr>
      <vt:lpstr>tramp</vt:lpstr>
      <vt:lpstr>andrzejki</vt:lpstr>
      <vt:lpstr>imiennie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</dc:creator>
  <cp:lastModifiedBy>pagol</cp:lastModifiedBy>
  <cp:lastPrinted>2016-02-16T10:53:47Z</cp:lastPrinted>
  <dcterms:created xsi:type="dcterms:W3CDTF">2015-01-18T19:32:14Z</dcterms:created>
  <dcterms:modified xsi:type="dcterms:W3CDTF">2016-02-22T19:17:28Z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2eb9c441-c595-4c6a-be50-9b3c9b20a6e6</vt:lpwstr>
  </property>
</Properties>
</file>